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yfi-my.sharepoint.com/personal/jukka_behm_mhy_fi/Documents/"/>
    </mc:Choice>
  </mc:AlternateContent>
  <xr:revisionPtr revIDLastSave="253" documentId="8_{9EBE3F55-2E6E-4295-9D12-1D0A93EBEEBB}" xr6:coauthVersionLast="47" xr6:coauthVersionMax="47" xr10:uidLastSave="{796DC4D3-AFC0-456B-8A05-77CC9FFF4F59}"/>
  <bookViews>
    <workbookView xWindow="-110" yWindow="-110" windowWidth="19420" windowHeight="11620" xr2:uid="{80C51474-8A34-46B8-BC68-6A2B19DDC613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I14" i="1"/>
  <c r="F6" i="1"/>
  <c r="J6" i="1" s="1"/>
  <c r="F4" i="1"/>
  <c r="J4" i="1" s="1"/>
  <c r="I9" i="1"/>
  <c r="G3" i="1"/>
  <c r="J3" i="1" s="1"/>
  <c r="J17" i="1"/>
  <c r="J18" i="1"/>
  <c r="J5" i="1"/>
  <c r="J8" i="1"/>
  <c r="J9" i="1"/>
  <c r="J13" i="1"/>
  <c r="J19" i="1"/>
  <c r="J21" i="1"/>
  <c r="J11" i="1"/>
  <c r="J14" i="1"/>
  <c r="J23" i="1"/>
  <c r="J22" i="1"/>
  <c r="J7" i="1"/>
  <c r="J16" i="1"/>
  <c r="J20" i="1"/>
  <c r="J10" i="1"/>
  <c r="J15" i="1"/>
  <c r="I12" i="1"/>
  <c r="J12" i="1" s="1"/>
  <c r="J2" i="1"/>
</calcChain>
</file>

<file path=xl/sharedStrings.xml><?xml version="1.0" encoding="utf-8"?>
<sst xmlns="http://schemas.openxmlformats.org/spreadsheetml/2006/main" count="55" uniqueCount="54">
  <si>
    <t>Nro</t>
  </si>
  <si>
    <t>Miehistö</t>
  </si>
  <si>
    <t>Ikonen Atso</t>
  </si>
  <si>
    <t>Huikuri Ilkka</t>
  </si>
  <si>
    <t>Sija</t>
  </si>
  <si>
    <t>Kippari</t>
  </si>
  <si>
    <t>Lohikalat</t>
  </si>
  <si>
    <t xml:space="preserve">Ahven </t>
  </si>
  <si>
    <t>Kuha</t>
  </si>
  <si>
    <t>Yhteensä</t>
  </si>
  <si>
    <t>Käyhkö Ville</t>
  </si>
  <si>
    <t>Kosonen Juha</t>
  </si>
  <si>
    <t>Moilanen Tapio</t>
  </si>
  <si>
    <t>Valkonen Niilo</t>
  </si>
  <si>
    <t>Kettunen Sami</t>
  </si>
  <si>
    <t>Kuparinen Jari</t>
  </si>
  <si>
    <t>Kuparinen Tatu</t>
  </si>
  <si>
    <t>Kuronen Jani</t>
  </si>
  <si>
    <t>Kiiskinen Aarno</t>
  </si>
  <si>
    <t>Korkalainen Mika</t>
  </si>
  <si>
    <t>Hirvonen Mikko</t>
  </si>
  <si>
    <t>Pelli Joni</t>
  </si>
  <si>
    <t>Lyhykäinen Mika</t>
  </si>
  <si>
    <t>Hirvonen Jaakko</t>
  </si>
  <si>
    <t>Seppänen Raimo</t>
  </si>
  <si>
    <t xml:space="preserve">Bäck Kari </t>
  </si>
  <si>
    <t>Säyne</t>
  </si>
  <si>
    <t>Hauki</t>
  </si>
  <si>
    <t>Kaltiainen Tero</t>
  </si>
  <si>
    <t>Hiltunen Miika, Mutanen Anssi</t>
  </si>
  <si>
    <t>Homin Joonas</t>
  </si>
  <si>
    <t>Nivajärvi Miro, Nissinen Raine</t>
  </si>
  <si>
    <t>Hyttinen Joni, Kotkanen Iiro</t>
  </si>
  <si>
    <t>Lehkonen Urpo</t>
  </si>
  <si>
    <t>Keinänen Tomi</t>
  </si>
  <si>
    <t>Forsman Ilpo</t>
  </si>
  <si>
    <t xml:space="preserve">Hiltunen Esa </t>
  </si>
  <si>
    <t>Vaskonen Tommi</t>
  </si>
  <si>
    <t>Nevalainen Ismo</t>
  </si>
  <si>
    <t>Tanskanen Markku</t>
  </si>
  <si>
    <t>Hiltunen Teuvo</t>
  </si>
  <si>
    <t>Hyvärinen Simo, Åke Henri</t>
  </si>
  <si>
    <t>Hämäläinen Juha</t>
  </si>
  <si>
    <t>Litmanen Lasse</t>
  </si>
  <si>
    <t>Sahlman Mika, Honkanen Miko</t>
  </si>
  <si>
    <t>Pöllänen Aleksi</t>
  </si>
  <si>
    <t>Pöllänen Eero</t>
  </si>
  <si>
    <t>Laakkonen Mirko, Valkonen Martti</t>
  </si>
  <si>
    <t>Korhonen Paavo</t>
  </si>
  <si>
    <t>Nevalainen Ilkka Varsinainen kippari</t>
  </si>
  <si>
    <t>Ahven 1133</t>
  </si>
  <si>
    <t>Hauki 6862</t>
  </si>
  <si>
    <t>Kuha 5373</t>
  </si>
  <si>
    <t>Kortelainen Jani (vk)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</si>
</sst>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D154-5354-4103-BE19-8464F061EE0A}">
  <dimension ref="A1:L25"/>
  <sheetViews>
    <sheetView tabSelected="1" workbookViewId="0">
      <selection activeCell="D17" sqref="D17"/>
    </sheetView>
  </sheetViews>
  <sheetFormatPr defaultRowHeight="14.5" x14ac:dyDescent="0.35"/>
  <cols>
    <col min="1" max="1" width="3.7265625" bestFit="1" customWidth="1"/>
    <col min="2" max="2" width="3.90625" bestFit="1" customWidth="1"/>
    <col min="3" max="3" width="17.81640625" bestFit="1" customWidth="1"/>
    <col min="4" max="4" width="29.1796875" customWidth="1"/>
    <col min="5" max="5" width="8.81640625" customWidth="1"/>
    <col min="7" max="7" width="8.81640625" customWidth="1"/>
    <col min="8" max="8" width="6.453125" customWidth="1"/>
    <col min="9" max="9" width="5.81640625" bestFit="1" customWidth="1"/>
  </cols>
  <sheetData>
    <row r="1" spans="1:12" x14ac:dyDescent="0.35">
      <c r="A1" s="1" t="s">
        <v>4</v>
      </c>
      <c r="B1" s="1" t="s">
        <v>0</v>
      </c>
      <c r="C1" s="1" t="s">
        <v>5</v>
      </c>
      <c r="D1" s="1" t="s">
        <v>1</v>
      </c>
      <c r="E1" s="1" t="s">
        <v>6</v>
      </c>
      <c r="F1" s="1" t="s">
        <v>7</v>
      </c>
      <c r="G1" s="1" t="s">
        <v>8</v>
      </c>
      <c r="H1" s="1" t="s">
        <v>26</v>
      </c>
      <c r="I1" s="1" t="s">
        <v>27</v>
      </c>
      <c r="J1" s="1" t="s">
        <v>9</v>
      </c>
    </row>
    <row r="2" spans="1:12" x14ac:dyDescent="0.35">
      <c r="A2" s="2">
        <v>1</v>
      </c>
      <c r="B2" s="2">
        <v>1</v>
      </c>
      <c r="C2" s="2" t="s">
        <v>25</v>
      </c>
      <c r="D2" s="2" t="s">
        <v>10</v>
      </c>
      <c r="E2" s="2">
        <v>0</v>
      </c>
      <c r="F2" s="2">
        <v>3366</v>
      </c>
      <c r="G2" s="2">
        <f>5373+3955</f>
        <v>9328</v>
      </c>
      <c r="H2" s="2">
        <v>0</v>
      </c>
      <c r="I2" s="2">
        <v>0</v>
      </c>
      <c r="J2" s="2">
        <f>E2*10+F2*6+G2*4+H2*2+I2</f>
        <v>57508</v>
      </c>
      <c r="L2" t="s">
        <v>52</v>
      </c>
    </row>
    <row r="3" spans="1:12" x14ac:dyDescent="0.35">
      <c r="A3" s="2">
        <v>2</v>
      </c>
      <c r="B3" s="2">
        <v>6</v>
      </c>
      <c r="C3" s="2" t="s">
        <v>23</v>
      </c>
      <c r="D3" s="2"/>
      <c r="E3" s="2">
        <v>0</v>
      </c>
      <c r="F3" s="2">
        <v>190</v>
      </c>
      <c r="G3" s="2">
        <f>5666+3042</f>
        <v>8708</v>
      </c>
      <c r="H3" s="2">
        <v>0</v>
      </c>
      <c r="I3" s="2">
        <v>2624</v>
      </c>
      <c r="J3" s="2">
        <f>E3*10+F3*6+G3*4+H3*2+I3</f>
        <v>38596</v>
      </c>
    </row>
    <row r="4" spans="1:12" x14ac:dyDescent="0.35">
      <c r="A4" s="2">
        <v>3</v>
      </c>
      <c r="B4" s="2">
        <v>12</v>
      </c>
      <c r="C4" s="2" t="s">
        <v>18</v>
      </c>
      <c r="D4" s="2" t="s">
        <v>19</v>
      </c>
      <c r="E4" s="2">
        <v>0</v>
      </c>
      <c r="F4" s="2">
        <f>1017+4748</f>
        <v>5765</v>
      </c>
      <c r="G4" s="2">
        <v>0</v>
      </c>
      <c r="H4" s="2">
        <v>0</v>
      </c>
      <c r="I4" s="2">
        <v>0</v>
      </c>
      <c r="J4" s="2">
        <f>E4*10+F4*6+G4*4+H4*2+I4</f>
        <v>34590</v>
      </c>
    </row>
    <row r="5" spans="1:12" x14ac:dyDescent="0.35">
      <c r="A5" s="2">
        <v>4</v>
      </c>
      <c r="B5" s="2">
        <v>5</v>
      </c>
      <c r="C5" s="2" t="s">
        <v>14</v>
      </c>
      <c r="D5" s="2" t="s">
        <v>29</v>
      </c>
      <c r="E5" s="2">
        <v>0</v>
      </c>
      <c r="F5" s="2">
        <v>860</v>
      </c>
      <c r="G5" s="2">
        <v>5614</v>
      </c>
      <c r="H5" s="2">
        <v>0</v>
      </c>
      <c r="I5" s="2">
        <v>5034</v>
      </c>
      <c r="J5" s="2">
        <f>E5*10+F5*6+G5*4+H5*2+I5</f>
        <v>32650</v>
      </c>
    </row>
    <row r="6" spans="1:12" x14ac:dyDescent="0.35">
      <c r="A6" s="2">
        <v>5</v>
      </c>
      <c r="B6" s="2">
        <v>17</v>
      </c>
      <c r="C6" s="2" t="s">
        <v>40</v>
      </c>
      <c r="D6" s="2" t="s">
        <v>41</v>
      </c>
      <c r="E6" s="2">
        <v>0</v>
      </c>
      <c r="F6" s="2">
        <f>1133+988</f>
        <v>2121</v>
      </c>
      <c r="G6" s="2">
        <v>3854</v>
      </c>
      <c r="H6" s="2">
        <v>0</v>
      </c>
      <c r="I6" s="2">
        <v>3418</v>
      </c>
      <c r="J6" s="2">
        <f>E6*10+F6*6+G6*4+H6*2+I6</f>
        <v>31560</v>
      </c>
      <c r="L6" t="s">
        <v>50</v>
      </c>
    </row>
    <row r="7" spans="1:12" x14ac:dyDescent="0.35">
      <c r="A7" s="2">
        <v>6</v>
      </c>
      <c r="B7" s="2">
        <v>18</v>
      </c>
      <c r="C7" s="2" t="s">
        <v>42</v>
      </c>
      <c r="D7" s="2" t="s">
        <v>43</v>
      </c>
      <c r="E7" s="2">
        <v>0</v>
      </c>
      <c r="F7" s="2">
        <v>4548</v>
      </c>
      <c r="G7" s="2">
        <v>941</v>
      </c>
      <c r="H7" s="2">
        <v>0</v>
      </c>
      <c r="I7" s="2">
        <v>0</v>
      </c>
      <c r="J7" s="2">
        <f>E7*10+F7*6+G7*4+H7*2+I7</f>
        <v>31052</v>
      </c>
    </row>
    <row r="8" spans="1:12" x14ac:dyDescent="0.35">
      <c r="A8" s="2">
        <v>7</v>
      </c>
      <c r="B8" s="2">
        <v>7</v>
      </c>
      <c r="C8" s="2" t="s">
        <v>20</v>
      </c>
      <c r="D8" s="2" t="s">
        <v>32</v>
      </c>
      <c r="E8" s="2">
        <v>0</v>
      </c>
      <c r="F8" s="2">
        <v>3042</v>
      </c>
      <c r="G8" s="2">
        <v>1625</v>
      </c>
      <c r="H8" s="2">
        <v>0</v>
      </c>
      <c r="I8" s="2">
        <v>3290</v>
      </c>
      <c r="J8" s="2">
        <f>E8*10+F8*6+G8*4+H8*2+I8</f>
        <v>28042</v>
      </c>
    </row>
    <row r="9" spans="1:12" x14ac:dyDescent="0.35">
      <c r="A9" s="2">
        <v>8</v>
      </c>
      <c r="B9" s="2">
        <v>8</v>
      </c>
      <c r="C9" s="2" t="s">
        <v>11</v>
      </c>
      <c r="D9" s="2" t="s">
        <v>33</v>
      </c>
      <c r="E9" s="2">
        <v>0</v>
      </c>
      <c r="F9" s="2">
        <v>630</v>
      </c>
      <c r="G9" s="2">
        <v>1012</v>
      </c>
      <c r="H9" s="2">
        <v>0</v>
      </c>
      <c r="I9" s="2">
        <f>6429+13633</f>
        <v>20062</v>
      </c>
      <c r="J9" s="2">
        <f>E9*10+F9*6+G9*4+H9*2+I9</f>
        <v>27890</v>
      </c>
    </row>
    <row r="10" spans="1:12" x14ac:dyDescent="0.35">
      <c r="A10" s="2">
        <v>9</v>
      </c>
      <c r="B10" s="2">
        <v>21</v>
      </c>
      <c r="C10" s="2" t="s">
        <v>13</v>
      </c>
      <c r="D10" s="2" t="s">
        <v>47</v>
      </c>
      <c r="E10" s="2">
        <v>0</v>
      </c>
      <c r="F10" s="2">
        <v>2718</v>
      </c>
      <c r="G10" s="2">
        <v>1348</v>
      </c>
      <c r="H10" s="2">
        <v>0</v>
      </c>
      <c r="I10" s="2">
        <v>5179</v>
      </c>
      <c r="J10" s="2">
        <f>E10*10+F10*6+G10*4+H10*2+I10</f>
        <v>26879</v>
      </c>
    </row>
    <row r="11" spans="1:12" x14ac:dyDescent="0.35">
      <c r="A11" s="2">
        <v>10</v>
      </c>
      <c r="B11" s="2">
        <v>13</v>
      </c>
      <c r="C11" s="2" t="s">
        <v>21</v>
      </c>
      <c r="D11" s="2" t="s">
        <v>22</v>
      </c>
      <c r="E11" s="2">
        <v>0</v>
      </c>
      <c r="F11" s="2">
        <v>586</v>
      </c>
      <c r="G11" s="2">
        <v>3091</v>
      </c>
      <c r="H11" s="2">
        <v>0</v>
      </c>
      <c r="I11" s="2">
        <v>10817</v>
      </c>
      <c r="J11" s="2">
        <f>E11*10+F11*6+G11*4+H11*2+I11</f>
        <v>26697</v>
      </c>
    </row>
    <row r="12" spans="1:12" x14ac:dyDescent="0.35">
      <c r="A12" s="2">
        <v>11</v>
      </c>
      <c r="B12" s="2">
        <v>4</v>
      </c>
      <c r="C12" s="2" t="s">
        <v>17</v>
      </c>
      <c r="D12" s="2" t="s">
        <v>28</v>
      </c>
      <c r="E12" s="2">
        <v>0</v>
      </c>
      <c r="F12" s="2">
        <v>1496</v>
      </c>
      <c r="G12" s="2">
        <v>1520</v>
      </c>
      <c r="H12" s="2">
        <v>0</v>
      </c>
      <c r="I12" s="2">
        <f>4638+6702</f>
        <v>11340</v>
      </c>
      <c r="J12" s="2">
        <f>E12*10+F12*6+G12*4+H12*2+I12</f>
        <v>26396</v>
      </c>
    </row>
    <row r="13" spans="1:12" x14ac:dyDescent="0.35">
      <c r="A13" s="2">
        <v>12</v>
      </c>
      <c r="B13" s="2">
        <v>9</v>
      </c>
      <c r="C13" s="2" t="s">
        <v>15</v>
      </c>
      <c r="D13" s="2" t="s">
        <v>16</v>
      </c>
      <c r="E13" s="2">
        <v>0</v>
      </c>
      <c r="F13" s="2">
        <v>2711</v>
      </c>
      <c r="G13" s="2">
        <v>800</v>
      </c>
      <c r="H13" s="2">
        <v>0</v>
      </c>
      <c r="I13" s="2">
        <v>6655</v>
      </c>
      <c r="J13" s="2">
        <f>E13*10+F13*6+G13*4+H13*2+I13</f>
        <v>26121</v>
      </c>
    </row>
    <row r="14" spans="1:12" x14ac:dyDescent="0.35">
      <c r="A14" s="2">
        <v>13</v>
      </c>
      <c r="B14" s="2">
        <v>14</v>
      </c>
      <c r="C14" s="2" t="s">
        <v>24</v>
      </c>
      <c r="D14" s="2" t="s">
        <v>11</v>
      </c>
      <c r="E14" s="2">
        <v>0</v>
      </c>
      <c r="F14" s="2">
        <v>554</v>
      </c>
      <c r="G14" s="2">
        <v>0</v>
      </c>
      <c r="H14" s="2">
        <v>0</v>
      </c>
      <c r="I14" s="2">
        <f>6862+5333+7655</f>
        <v>19850</v>
      </c>
      <c r="J14" s="2">
        <f>E14*10+F14*6+G14*4+H14*2+I14</f>
        <v>23174</v>
      </c>
      <c r="L14" t="s">
        <v>51</v>
      </c>
    </row>
    <row r="15" spans="1:12" x14ac:dyDescent="0.35">
      <c r="A15" s="2">
        <v>14</v>
      </c>
      <c r="B15" s="2">
        <v>22</v>
      </c>
      <c r="C15" s="2" t="s">
        <v>53</v>
      </c>
      <c r="D15" s="2" t="s">
        <v>48</v>
      </c>
      <c r="E15" s="2">
        <v>0</v>
      </c>
      <c r="F15" s="2">
        <v>0</v>
      </c>
      <c r="G15" s="2">
        <v>3949</v>
      </c>
      <c r="H15" s="2">
        <v>0</v>
      </c>
      <c r="I15" s="2">
        <v>6793</v>
      </c>
      <c r="J15" s="2">
        <f>E15*10+F15*6+G15*4+H15*2+I15</f>
        <v>22589</v>
      </c>
      <c r="L15" t="s">
        <v>49</v>
      </c>
    </row>
    <row r="16" spans="1:12" x14ac:dyDescent="0.35">
      <c r="A16" s="2">
        <v>15</v>
      </c>
      <c r="B16" s="2">
        <v>19</v>
      </c>
      <c r="C16" s="2" t="s">
        <v>12</v>
      </c>
      <c r="D16" s="2" t="s">
        <v>44</v>
      </c>
      <c r="E16" s="2">
        <v>0</v>
      </c>
      <c r="F16" s="2">
        <v>697</v>
      </c>
      <c r="G16" s="2">
        <v>1380</v>
      </c>
      <c r="H16" s="2">
        <v>0</v>
      </c>
      <c r="I16" s="2">
        <v>9246</v>
      </c>
      <c r="J16" s="2">
        <f>E16*10+F16*6+G16*4+H16*2+I16</f>
        <v>18948</v>
      </c>
    </row>
    <row r="17" spans="1:10" x14ac:dyDescent="0.35">
      <c r="A17" s="2">
        <v>16</v>
      </c>
      <c r="B17" s="2">
        <v>2</v>
      </c>
      <c r="C17" s="2" t="s">
        <v>2</v>
      </c>
      <c r="D17" s="2" t="s">
        <v>3</v>
      </c>
      <c r="E17" s="2">
        <v>0</v>
      </c>
      <c r="F17" s="2">
        <v>1302</v>
      </c>
      <c r="G17" s="2">
        <v>0</v>
      </c>
      <c r="H17" s="2">
        <v>2605</v>
      </c>
      <c r="I17" s="2">
        <v>4952</v>
      </c>
      <c r="J17" s="2">
        <f>E17*10+F17*6+G17*4+H17*2+I17</f>
        <v>17974</v>
      </c>
    </row>
    <row r="18" spans="1:10" x14ac:dyDescent="0.35">
      <c r="A18" s="2">
        <v>17</v>
      </c>
      <c r="B18" s="2">
        <v>3</v>
      </c>
      <c r="C18" s="2" t="s">
        <v>30</v>
      </c>
      <c r="D18" s="2" t="s">
        <v>31</v>
      </c>
      <c r="E18" s="2">
        <v>0</v>
      </c>
      <c r="F18" s="2">
        <v>248</v>
      </c>
      <c r="G18" s="2">
        <v>2692</v>
      </c>
      <c r="H18" s="2">
        <v>0</v>
      </c>
      <c r="I18" s="2">
        <v>4667</v>
      </c>
      <c r="J18" s="2">
        <f>E18*10+F18*6+G18*4+H18*2+I18</f>
        <v>16923</v>
      </c>
    </row>
    <row r="19" spans="1:10" x14ac:dyDescent="0.35">
      <c r="A19" s="2">
        <v>18</v>
      </c>
      <c r="B19" s="2">
        <v>10</v>
      </c>
      <c r="C19" s="2" t="s">
        <v>35</v>
      </c>
      <c r="D19" s="2" t="s">
        <v>34</v>
      </c>
      <c r="E19" s="2">
        <v>0</v>
      </c>
      <c r="F19" s="2">
        <v>778</v>
      </c>
      <c r="G19" s="2">
        <v>745</v>
      </c>
      <c r="H19" s="2">
        <v>0</v>
      </c>
      <c r="I19" s="2">
        <v>7565</v>
      </c>
      <c r="J19" s="2">
        <f>E19*10+F19*6+G19*4+H19*2+I19</f>
        <v>15213</v>
      </c>
    </row>
    <row r="20" spans="1:10" x14ac:dyDescent="0.35">
      <c r="A20" s="2">
        <v>19</v>
      </c>
      <c r="B20" s="2">
        <v>20</v>
      </c>
      <c r="C20" s="2" t="s">
        <v>45</v>
      </c>
      <c r="D20" s="2" t="s">
        <v>46</v>
      </c>
      <c r="E20" s="2">
        <v>0</v>
      </c>
      <c r="F20" s="2">
        <v>0</v>
      </c>
      <c r="G20" s="2">
        <v>2294</v>
      </c>
      <c r="H20" s="2">
        <v>0</v>
      </c>
      <c r="I20" s="2">
        <v>2491</v>
      </c>
      <c r="J20" s="2">
        <f>E20*10+F20*6+G20*4+H20*2+I20</f>
        <v>11667</v>
      </c>
    </row>
    <row r="21" spans="1:10" x14ac:dyDescent="0.35">
      <c r="A21" s="2">
        <v>20</v>
      </c>
      <c r="B21" s="2">
        <v>11</v>
      </c>
      <c r="C21" s="2" t="s">
        <v>36</v>
      </c>
      <c r="D21" s="2" t="s">
        <v>37</v>
      </c>
      <c r="E21" s="2">
        <v>0</v>
      </c>
      <c r="F21" s="2">
        <v>0</v>
      </c>
      <c r="G21" s="2">
        <v>0</v>
      </c>
      <c r="H21" s="2">
        <v>0</v>
      </c>
      <c r="I21" s="2">
        <v>10155</v>
      </c>
      <c r="J21" s="2">
        <f>E21*10+F21*6+G21*4+H21*2+I21</f>
        <v>10155</v>
      </c>
    </row>
    <row r="22" spans="1:10" x14ac:dyDescent="0.35">
      <c r="A22" s="2">
        <v>21</v>
      </c>
      <c r="B22" s="2">
        <v>16</v>
      </c>
      <c r="C22" s="2" t="s">
        <v>39</v>
      </c>
      <c r="D22" s="2"/>
      <c r="E22" s="2">
        <v>0</v>
      </c>
      <c r="F22" s="2">
        <v>293</v>
      </c>
      <c r="G22" s="2">
        <v>0</v>
      </c>
      <c r="H22" s="2">
        <v>1005</v>
      </c>
      <c r="I22" s="2">
        <v>4856</v>
      </c>
      <c r="J22" s="2">
        <f>E22*10+F22*6+G22*4+H22*2+I22</f>
        <v>8624</v>
      </c>
    </row>
    <row r="23" spans="1:10" x14ac:dyDescent="0.35">
      <c r="A23" s="2">
        <v>22</v>
      </c>
      <c r="B23" s="2">
        <v>15</v>
      </c>
      <c r="C23" s="2" t="s">
        <v>38</v>
      </c>
      <c r="D23" s="2"/>
      <c r="E23" s="2">
        <v>0</v>
      </c>
      <c r="F23" s="2">
        <v>0</v>
      </c>
      <c r="G23" s="2">
        <v>1053</v>
      </c>
      <c r="H23" s="2">
        <v>0</v>
      </c>
      <c r="I23" s="2">
        <v>4229</v>
      </c>
      <c r="J23" s="2">
        <f>E23*10+F23*6+G23*4+H23*2+I23</f>
        <v>8441</v>
      </c>
    </row>
    <row r="24" spans="1:10" s="3" customFormat="1" x14ac:dyDescent="0.35"/>
    <row r="25" spans="1:10" s="3" customFormat="1" x14ac:dyDescent="0.35"/>
  </sheetData>
  <sortState xmlns:xlrd2="http://schemas.microsoft.com/office/spreadsheetml/2017/richdata2" ref="B2:J23">
    <sortCondition descending="1" ref="J2:J23"/>
  </sortState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Behm</dc:creator>
  <cp:lastModifiedBy>Jukka Behm</cp:lastModifiedBy>
  <cp:lastPrinted>2023-05-27T14:52:57Z</cp:lastPrinted>
  <dcterms:created xsi:type="dcterms:W3CDTF">2023-05-27T04:54:36Z</dcterms:created>
  <dcterms:modified xsi:type="dcterms:W3CDTF">2023-05-27T14:57:18Z</dcterms:modified>
</cp:coreProperties>
</file>